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Sejm" sheetId="1" r:id="rId1"/>
    <sheet name="Senat" sheetId="2" r:id="rId2"/>
    <sheet name="Prezydent" sheetId="3" r:id="rId3"/>
    <sheet name="II Tura" sheetId="4" r:id="rId4"/>
  </sheets>
  <definedNames>
    <definedName name="_xlnm.Print_Area" localSheetId="3">'II Tura'!$A$1:$J$15</definedName>
    <definedName name="_xlnm.Print_Area" localSheetId="2">'Prezydent'!$A$1:$J$19</definedName>
    <definedName name="_xlnm.Print_Area" localSheetId="0">'Sejm'!$A$1:$J$22</definedName>
  </definedNames>
  <calcPr fullCalcOnLoad="1"/>
</workbook>
</file>

<file path=xl/sharedStrings.xml><?xml version="1.0" encoding="utf-8"?>
<sst xmlns="http://schemas.openxmlformats.org/spreadsheetml/2006/main" count="106" uniqueCount="63">
  <si>
    <t>Ruch Patriotyczny</t>
  </si>
  <si>
    <t>Polska Partia Pracy</t>
  </si>
  <si>
    <t>Liga Polskich Rodzin</t>
  </si>
  <si>
    <t>Partia Demokratyczna demokraci.pl</t>
  </si>
  <si>
    <t>Prawo i Sprawiedliwość</t>
  </si>
  <si>
    <t>SLD</t>
  </si>
  <si>
    <t>PO</t>
  </si>
  <si>
    <t>Polska Partia Narodowa</t>
  </si>
  <si>
    <t>PSL</t>
  </si>
  <si>
    <t>Korwin Mikke</t>
  </si>
  <si>
    <t>Ogólnopolska Koalicja Obywatelska</t>
  </si>
  <si>
    <t>Samoobrona RP</t>
  </si>
  <si>
    <t>Inicjatywa RP</t>
  </si>
  <si>
    <t>Dom Ojczysty</t>
  </si>
  <si>
    <t>Lp.</t>
  </si>
  <si>
    <t xml:space="preserve">Partia </t>
  </si>
  <si>
    <t>NR 1</t>
  </si>
  <si>
    <t>NR 2</t>
  </si>
  <si>
    <t>NR 3</t>
  </si>
  <si>
    <t>NR 4</t>
  </si>
  <si>
    <t>NR 5</t>
  </si>
  <si>
    <t>NR 6</t>
  </si>
  <si>
    <t>Razem</t>
  </si>
  <si>
    <t>Socjaldemokracja Polska</t>
  </si>
  <si>
    <t>Anulewicz Andrzej</t>
  </si>
  <si>
    <t>Augustyniak Mirosław Jan</t>
  </si>
  <si>
    <t>Bodzek Danuta Anna</t>
  </si>
  <si>
    <t>Borkowski Krzysztof Wawrzyniec</t>
  </si>
  <si>
    <t>Borkowski Leszek Bogusław</t>
  </si>
  <si>
    <t>Dobrowolski Janusz</t>
  </si>
  <si>
    <t>Dykty Henryk</t>
  </si>
  <si>
    <t>Dziewulski Zbigniew</t>
  </si>
  <si>
    <t>Górski Henryk</t>
  </si>
  <si>
    <t>Izdebski Sławomir</t>
  </si>
  <si>
    <t>Kawecki Andrzej Jerzy</t>
  </si>
  <si>
    <t>Koziej Stanisław Marian</t>
  </si>
  <si>
    <t>Kraska Waldemar Jerzy</t>
  </si>
  <si>
    <t>Kurpiewski Stanisław Tadeusz</t>
  </si>
  <si>
    <t>Majewski Krzysztof</t>
  </si>
  <si>
    <t>Maksymiak Beata Małgorzata</t>
  </si>
  <si>
    <t>Oleksy Józef</t>
  </si>
  <si>
    <t>Strąk Michał</t>
  </si>
  <si>
    <t>Strzelecki Jerzy</t>
  </si>
  <si>
    <t>Szczęsny Paweł</t>
  </si>
  <si>
    <t>%</t>
  </si>
  <si>
    <t>Uprawnionych do głosowania:</t>
  </si>
  <si>
    <t>Frekwencja</t>
  </si>
  <si>
    <t>Imię i nazwisko</t>
  </si>
  <si>
    <t>Bochniarz Henryka Teodora</t>
  </si>
  <si>
    <t>Borowski Marek Stefan</t>
  </si>
  <si>
    <t>Bubel Leszek Henryk</t>
  </si>
  <si>
    <t>Kaczyński Lech Aleksander</t>
  </si>
  <si>
    <t>Ilasz Liwiusz Marian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</si>
  <si>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</si>
  <si>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</si>
  <si>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</si>
  <si>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</si>
  <si>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</si>
  <si>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</si>
  <si>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</si>
  <si>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Głosy nieważne</t>
  </si>
  <si>
    <t>Razem głosujących</t>
  </si>
  <si>
    <t>WYNIKI II TURY WYBORÓW NA PREZYDENTA W GMINIE WIŚNIEW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</si>
</sst>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0"/>
    <numFmt numFmtId="173" formatCode="0.00000"/>
    <numFmt numFmtId="174" formatCode="0.0%"/>
    <numFmt numFmtId="175" formatCode="#,##0\ _z_ł"/>
  </numFmts>
  <fonts count="6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8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4" fontId="0" fillId="0" borderId="1" xfId="17" applyNumberFormat="1" applyBorder="1" applyAlignment="1">
      <alignment/>
    </xf>
    <xf numFmtId="174" fontId="2" fillId="2" borderId="1" xfId="17" applyNumberFormat="1" applyFont="1" applyFill="1" applyBorder="1" applyAlignment="1">
      <alignment/>
    </xf>
    <xf numFmtId="174" fontId="1" fillId="3" borderId="1" xfId="17" applyNumberFormat="1" applyFont="1" applyFill="1" applyBorder="1" applyAlignment="1">
      <alignment/>
    </xf>
    <xf numFmtId="174" fontId="1" fillId="0" borderId="1" xfId="17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174" fontId="1" fillId="4" borderId="1" xfId="17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74" fontId="0" fillId="0" borderId="0" xfId="17" applyNumberForma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74" fontId="0" fillId="0" borderId="1" xfId="17" applyNumberForma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4" fontId="3" fillId="2" borderId="1" xfId="17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174" fontId="1" fillId="5" borderId="1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74" fontId="0" fillId="0" borderId="0" xfId="17" applyNumberFormat="1" applyFill="1" applyBorder="1" applyAlignment="1">
      <alignment/>
    </xf>
    <xf numFmtId="0" fontId="0" fillId="0" borderId="0" xfId="0" applyBorder="1" applyAlignment="1">
      <alignment/>
    </xf>
    <xf numFmtId="174" fontId="0" fillId="0" borderId="0" xfId="17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4" fontId="0" fillId="0" borderId="0" xfId="17" applyNumberFormat="1" applyFill="1" applyBorder="1" applyAlignment="1">
      <alignment vertical="center"/>
    </xf>
    <xf numFmtId="0" fontId="1" fillId="0" borderId="0" xfId="0" applyFont="1" applyAlignment="1">
      <alignment vertical="center"/>
    </xf>
    <xf numFmtId="174" fontId="0" fillId="0" borderId="0" xfId="17" applyNumberFormat="1" applyAlignment="1">
      <alignment vertical="center"/>
    </xf>
    <xf numFmtId="0" fontId="5" fillId="0" borderId="0" xfId="0" applyFont="1" applyAlignment="1">
      <alignment horizontal="center"/>
    </xf>
    <xf numFmtId="175" fontId="0" fillId="0" borderId="1" xfId="0" applyNumberFormat="1" applyFill="1" applyBorder="1" applyAlignment="1">
      <alignment vertical="center"/>
    </xf>
    <xf numFmtId="175" fontId="1" fillId="0" borderId="1" xfId="0" applyNumberFormat="1" applyFont="1" applyBorder="1" applyAlignment="1">
      <alignment vertical="center"/>
    </xf>
    <xf numFmtId="175" fontId="0" fillId="0" borderId="0" xfId="0" applyNumberFormat="1" applyAlignment="1">
      <alignment vertical="center"/>
    </xf>
    <xf numFmtId="175" fontId="1" fillId="0" borderId="0" xfId="0" applyNumberFormat="1" applyFont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4" fontId="0" fillId="0" borderId="0" xfId="17" applyNumberFormat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4" fontId="0" fillId="0" borderId="1" xfId="17" applyNumberFormat="1" applyBorder="1" applyAlignment="1">
      <alignment horizontal="right" vertical="center"/>
    </xf>
    <xf numFmtId="174" fontId="0" fillId="0" borderId="1" xfId="17" applyNumberForma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175" fontId="1" fillId="0" borderId="1" xfId="0" applyNumberFormat="1" applyFont="1" applyFill="1" applyBorder="1" applyAlignment="1">
      <alignment vertical="center"/>
    </xf>
    <xf numFmtId="174" fontId="1" fillId="0" borderId="1" xfId="17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">
      <selection activeCell="I29" sqref="I29"/>
    </sheetView>
  </sheetViews>
  <sheetFormatPr defaultColWidth="9.00390625" defaultRowHeight="12.75"/>
  <cols>
    <col min="1" max="1" width="6.375" style="0" customWidth="1"/>
    <col min="2" max="2" width="31.375" style="0" bestFit="1" customWidth="1"/>
  </cols>
  <sheetData>
    <row r="1" spans="1:10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44</v>
      </c>
    </row>
    <row r="2" spans="1:10" ht="12.75">
      <c r="A2" s="2">
        <v>1</v>
      </c>
      <c r="B2" s="3" t="s">
        <v>0</v>
      </c>
      <c r="C2" s="3">
        <v>2</v>
      </c>
      <c r="D2" s="3">
        <v>3</v>
      </c>
      <c r="E2" s="3">
        <v>7</v>
      </c>
      <c r="F2" s="3">
        <v>4</v>
      </c>
      <c r="G2" s="3">
        <v>6</v>
      </c>
      <c r="H2" s="3">
        <v>4</v>
      </c>
      <c r="I2" s="4">
        <f>SUM(C2:H2)</f>
        <v>26</v>
      </c>
      <c r="J2" s="10">
        <f>I2/I$17</f>
        <v>0.012664393570384803</v>
      </c>
    </row>
    <row r="3" spans="1:10" ht="12.75">
      <c r="A3" s="2">
        <v>2</v>
      </c>
      <c r="B3" s="3" t="s">
        <v>1</v>
      </c>
      <c r="C3" s="3">
        <v>1</v>
      </c>
      <c r="D3" s="3">
        <v>2</v>
      </c>
      <c r="E3" s="3">
        <v>0</v>
      </c>
      <c r="F3" s="3">
        <v>3</v>
      </c>
      <c r="G3" s="3">
        <v>1</v>
      </c>
      <c r="H3" s="3">
        <v>5</v>
      </c>
      <c r="I3" s="4">
        <f aca="true" t="shared" si="0" ref="I3:I17">SUM(C3:H3)</f>
        <v>12</v>
      </c>
      <c r="J3" s="10">
        <f aca="true" t="shared" si="1" ref="J3:J17">I3/I$17</f>
        <v>0.0058451047247929854</v>
      </c>
    </row>
    <row r="4" spans="1:10" ht="12.75">
      <c r="A4" s="2">
        <v>3</v>
      </c>
      <c r="B4" s="3" t="s">
        <v>2</v>
      </c>
      <c r="C4" s="3">
        <v>21</v>
      </c>
      <c r="D4" s="3">
        <v>15</v>
      </c>
      <c r="E4" s="3">
        <v>32</v>
      </c>
      <c r="F4" s="3">
        <v>69</v>
      </c>
      <c r="G4" s="3">
        <v>38</v>
      </c>
      <c r="H4" s="14">
        <v>157</v>
      </c>
      <c r="I4" s="4">
        <f t="shared" si="0"/>
        <v>332</v>
      </c>
      <c r="J4" s="10">
        <f t="shared" si="1"/>
        <v>0.16171456405260595</v>
      </c>
    </row>
    <row r="5" spans="1:10" ht="12.75">
      <c r="A5" s="2">
        <v>4</v>
      </c>
      <c r="B5" s="3" t="s">
        <v>3</v>
      </c>
      <c r="C5" s="3">
        <v>3</v>
      </c>
      <c r="D5" s="3">
        <v>0</v>
      </c>
      <c r="E5" s="3">
        <v>1</v>
      </c>
      <c r="F5" s="3">
        <v>4</v>
      </c>
      <c r="G5" s="3">
        <v>0</v>
      </c>
      <c r="H5" s="3">
        <v>1</v>
      </c>
      <c r="I5" s="4">
        <f t="shared" si="0"/>
        <v>9</v>
      </c>
      <c r="J5" s="10">
        <f t="shared" si="1"/>
        <v>0.00438382854359474</v>
      </c>
    </row>
    <row r="6" spans="1:10" ht="12.75">
      <c r="A6" s="2">
        <v>5</v>
      </c>
      <c r="B6" s="3" t="s">
        <v>23</v>
      </c>
      <c r="C6" s="3">
        <v>6</v>
      </c>
      <c r="D6" s="3">
        <v>3</v>
      </c>
      <c r="E6" s="3">
        <v>2</v>
      </c>
      <c r="F6" s="3">
        <v>9</v>
      </c>
      <c r="G6" s="3">
        <v>2</v>
      </c>
      <c r="H6" s="3">
        <v>1</v>
      </c>
      <c r="I6" s="4">
        <f t="shared" si="0"/>
        <v>23</v>
      </c>
      <c r="J6" s="10">
        <f t="shared" si="1"/>
        <v>0.011203117389186557</v>
      </c>
    </row>
    <row r="7" spans="1:10" ht="12.75">
      <c r="A7" s="2">
        <v>6</v>
      </c>
      <c r="B7" s="3" t="s">
        <v>4</v>
      </c>
      <c r="C7" s="3">
        <v>21</v>
      </c>
      <c r="D7" s="17">
        <v>27</v>
      </c>
      <c r="E7" s="3">
        <v>55</v>
      </c>
      <c r="F7" s="3">
        <v>108</v>
      </c>
      <c r="G7" s="3">
        <v>39</v>
      </c>
      <c r="H7" s="3">
        <v>46</v>
      </c>
      <c r="I7" s="4">
        <f t="shared" si="0"/>
        <v>296</v>
      </c>
      <c r="J7" s="10">
        <f t="shared" si="1"/>
        <v>0.14417924987822697</v>
      </c>
    </row>
    <row r="8" spans="1:10" ht="12.75">
      <c r="A8" s="2">
        <v>7</v>
      </c>
      <c r="B8" s="3" t="s">
        <v>5</v>
      </c>
      <c r="C8" s="3">
        <v>4</v>
      </c>
      <c r="D8" s="3">
        <v>2</v>
      </c>
      <c r="E8" s="3">
        <v>5</v>
      </c>
      <c r="F8" s="3">
        <v>23</v>
      </c>
      <c r="G8" s="3">
        <v>3</v>
      </c>
      <c r="H8" s="3">
        <v>4</v>
      </c>
      <c r="I8" s="4">
        <f t="shared" si="0"/>
        <v>41</v>
      </c>
      <c r="J8" s="10">
        <f t="shared" si="1"/>
        <v>0.019970774476376036</v>
      </c>
    </row>
    <row r="9" spans="1:10" ht="12.75">
      <c r="A9" s="2">
        <v>8</v>
      </c>
      <c r="B9" s="3" t="s">
        <v>6</v>
      </c>
      <c r="C9" s="3">
        <v>8</v>
      </c>
      <c r="D9" s="3">
        <v>10</v>
      </c>
      <c r="E9" s="3">
        <v>11</v>
      </c>
      <c r="F9" s="3">
        <v>36</v>
      </c>
      <c r="G9" s="3">
        <v>11</v>
      </c>
      <c r="H9" s="3">
        <v>5</v>
      </c>
      <c r="I9" s="4">
        <f t="shared" si="0"/>
        <v>81</v>
      </c>
      <c r="J9" s="10">
        <f t="shared" si="1"/>
        <v>0.039454456892352656</v>
      </c>
    </row>
    <row r="10" spans="1:10" ht="12.75">
      <c r="A10" s="2">
        <v>9</v>
      </c>
      <c r="B10" s="3" t="s">
        <v>7</v>
      </c>
      <c r="C10" s="3">
        <v>0</v>
      </c>
      <c r="D10" s="3">
        <v>1</v>
      </c>
      <c r="E10" s="3">
        <v>1</v>
      </c>
      <c r="F10" s="3">
        <v>0</v>
      </c>
      <c r="G10" s="3">
        <v>2</v>
      </c>
      <c r="H10" s="3">
        <v>2</v>
      </c>
      <c r="I10" s="4">
        <f t="shared" si="0"/>
        <v>6</v>
      </c>
      <c r="J10" s="10">
        <f t="shared" si="1"/>
        <v>0.0029225523623964927</v>
      </c>
    </row>
    <row r="11" spans="1:10" ht="12.75">
      <c r="A11" s="16">
        <v>10</v>
      </c>
      <c r="B11" s="17" t="s">
        <v>8</v>
      </c>
      <c r="C11" s="17">
        <v>28</v>
      </c>
      <c r="D11" s="3">
        <v>20</v>
      </c>
      <c r="E11" s="14">
        <v>94</v>
      </c>
      <c r="F11" s="17">
        <v>127</v>
      </c>
      <c r="G11" s="17">
        <v>102</v>
      </c>
      <c r="H11" s="17">
        <v>79</v>
      </c>
      <c r="I11" s="17">
        <f t="shared" si="0"/>
        <v>450</v>
      </c>
      <c r="J11" s="18">
        <f t="shared" si="1"/>
        <v>0.21919142717973697</v>
      </c>
    </row>
    <row r="12" spans="1:10" ht="12.75">
      <c r="A12" s="2">
        <v>11</v>
      </c>
      <c r="B12" s="3" t="s">
        <v>9</v>
      </c>
      <c r="C12" s="3">
        <v>1</v>
      </c>
      <c r="D12" s="3">
        <v>1</v>
      </c>
      <c r="E12" s="3">
        <v>2</v>
      </c>
      <c r="F12" s="3">
        <v>9</v>
      </c>
      <c r="G12" s="3">
        <v>1</v>
      </c>
      <c r="H12" s="3">
        <v>4</v>
      </c>
      <c r="I12" s="4">
        <f t="shared" si="0"/>
        <v>18</v>
      </c>
      <c r="J12" s="10">
        <f t="shared" si="1"/>
        <v>0.00876765708718948</v>
      </c>
    </row>
    <row r="13" spans="1:10" ht="12.75">
      <c r="A13" s="2">
        <v>12</v>
      </c>
      <c r="B13" s="3" t="s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4">
        <f t="shared" si="0"/>
        <v>1</v>
      </c>
      <c r="J13" s="10">
        <f t="shared" si="1"/>
        <v>0.0004870920603994155</v>
      </c>
    </row>
    <row r="14" spans="1:10" ht="15">
      <c r="A14" s="5">
        <v>13</v>
      </c>
      <c r="B14" s="6" t="s">
        <v>11</v>
      </c>
      <c r="C14" s="6">
        <v>78</v>
      </c>
      <c r="D14" s="6">
        <v>53</v>
      </c>
      <c r="E14" s="19">
        <v>80</v>
      </c>
      <c r="F14" s="6">
        <v>242</v>
      </c>
      <c r="G14" s="6">
        <v>132</v>
      </c>
      <c r="H14" s="15">
        <v>139</v>
      </c>
      <c r="I14" s="6">
        <f t="shared" si="0"/>
        <v>724</v>
      </c>
      <c r="J14" s="11">
        <f t="shared" si="1"/>
        <v>0.3526546517291768</v>
      </c>
    </row>
    <row r="15" spans="1:10" ht="12.75">
      <c r="A15" s="2">
        <v>14</v>
      </c>
      <c r="B15" s="3" t="s">
        <v>12</v>
      </c>
      <c r="C15" s="3">
        <v>0</v>
      </c>
      <c r="D15" s="3">
        <v>1</v>
      </c>
      <c r="E15" s="3">
        <v>1</v>
      </c>
      <c r="F15" s="3">
        <v>18</v>
      </c>
      <c r="G15" s="3">
        <v>1</v>
      </c>
      <c r="H15" s="3">
        <v>0</v>
      </c>
      <c r="I15" s="4">
        <f t="shared" si="0"/>
        <v>21</v>
      </c>
      <c r="J15" s="10">
        <f t="shared" si="1"/>
        <v>0.010228933268387726</v>
      </c>
    </row>
    <row r="16" spans="1:10" ht="12.75">
      <c r="A16" s="2">
        <v>15</v>
      </c>
      <c r="B16" s="3" t="s">
        <v>13</v>
      </c>
      <c r="C16" s="3">
        <v>0</v>
      </c>
      <c r="D16" s="3">
        <v>0</v>
      </c>
      <c r="E16" s="3">
        <v>0</v>
      </c>
      <c r="F16" s="3">
        <v>6</v>
      </c>
      <c r="G16" s="3">
        <v>0</v>
      </c>
      <c r="H16" s="3">
        <v>7</v>
      </c>
      <c r="I16" s="4">
        <f t="shared" si="0"/>
        <v>13</v>
      </c>
      <c r="J16" s="10">
        <f t="shared" si="1"/>
        <v>0.0063321967851924016</v>
      </c>
    </row>
    <row r="17" spans="1:10" ht="12.75">
      <c r="A17" s="3"/>
      <c r="B17" s="3" t="s">
        <v>22</v>
      </c>
      <c r="C17" s="3">
        <f aca="true" t="shared" si="2" ref="C17:H17">SUM(C2:C16)</f>
        <v>173</v>
      </c>
      <c r="D17" s="3">
        <f t="shared" si="2"/>
        <v>138</v>
      </c>
      <c r="E17" s="3">
        <f t="shared" si="2"/>
        <v>291</v>
      </c>
      <c r="F17" s="3">
        <f t="shared" si="2"/>
        <v>658</v>
      </c>
      <c r="G17" s="3">
        <f t="shared" si="2"/>
        <v>338</v>
      </c>
      <c r="H17" s="3">
        <f t="shared" si="2"/>
        <v>455</v>
      </c>
      <c r="I17" s="4">
        <f t="shared" si="0"/>
        <v>2053</v>
      </c>
      <c r="J17" s="10">
        <f t="shared" si="1"/>
        <v>1</v>
      </c>
    </row>
    <row r="18" spans="1:10" ht="12.75">
      <c r="A18" s="35"/>
      <c r="B18" s="32" t="s">
        <v>60</v>
      </c>
      <c r="C18">
        <v>7</v>
      </c>
      <c r="D18">
        <v>2</v>
      </c>
      <c r="E18">
        <v>29</v>
      </c>
      <c r="F18">
        <v>35</v>
      </c>
      <c r="G18">
        <v>21</v>
      </c>
      <c r="H18">
        <v>9</v>
      </c>
      <c r="I18" s="33">
        <f>SUM(C18:H18)</f>
        <v>103</v>
      </c>
      <c r="J18" s="36"/>
    </row>
    <row r="19" spans="1:10" ht="12.75">
      <c r="A19" s="35"/>
      <c r="B19" s="32" t="s">
        <v>61</v>
      </c>
      <c r="C19" s="32">
        <f aca="true" t="shared" si="3" ref="C19:I19">C17+C18</f>
        <v>180</v>
      </c>
      <c r="D19" s="32">
        <f t="shared" si="3"/>
        <v>140</v>
      </c>
      <c r="E19" s="32">
        <f t="shared" si="3"/>
        <v>320</v>
      </c>
      <c r="F19" s="32">
        <f t="shared" si="3"/>
        <v>693</v>
      </c>
      <c r="G19" s="32">
        <f t="shared" si="3"/>
        <v>359</v>
      </c>
      <c r="H19" s="32">
        <f t="shared" si="3"/>
        <v>464</v>
      </c>
      <c r="I19" s="32">
        <f t="shared" si="3"/>
        <v>2156</v>
      </c>
      <c r="J19" s="36"/>
    </row>
    <row r="21" spans="1:9" ht="12.75">
      <c r="A21" s="21" t="s">
        <v>45</v>
      </c>
      <c r="C21">
        <v>540</v>
      </c>
      <c r="D21">
        <v>282</v>
      </c>
      <c r="E21">
        <v>581</v>
      </c>
      <c r="F21">
        <v>1363</v>
      </c>
      <c r="G21">
        <v>793</v>
      </c>
      <c r="H21">
        <v>751</v>
      </c>
      <c r="I21" s="20">
        <f>SUM(C21:H21)</f>
        <v>4310</v>
      </c>
    </row>
    <row r="22" spans="1:9" ht="12.75">
      <c r="A22" s="21" t="s">
        <v>46</v>
      </c>
      <c r="C22" s="22">
        <f>C19/C21</f>
        <v>0.3333333333333333</v>
      </c>
      <c r="D22" s="22">
        <f aca="true" t="shared" si="4" ref="D22:I22">D19/D21</f>
        <v>0.49645390070921985</v>
      </c>
      <c r="E22" s="22">
        <f t="shared" si="4"/>
        <v>0.5507745266781411</v>
      </c>
      <c r="F22" s="22">
        <f t="shared" si="4"/>
        <v>0.5084372707263389</v>
      </c>
      <c r="G22" s="22">
        <f t="shared" si="4"/>
        <v>0.4527112232030265</v>
      </c>
      <c r="H22" s="22">
        <f t="shared" si="4"/>
        <v>0.6178428761651131</v>
      </c>
      <c r="I22" s="22">
        <f t="shared" si="4"/>
        <v>0.5002320185614849</v>
      </c>
    </row>
    <row r="25" spans="3:9" ht="12.75">
      <c r="C25" s="22">
        <f aca="true" t="shared" si="5" ref="C25:I25">C17/C21</f>
        <v>0.32037037037037036</v>
      </c>
      <c r="D25" s="22">
        <f t="shared" si="5"/>
        <v>0.48936170212765956</v>
      </c>
      <c r="E25" s="22">
        <f t="shared" si="5"/>
        <v>0.5008605851979346</v>
      </c>
      <c r="F25" s="22">
        <f t="shared" si="5"/>
        <v>0.4827586206896552</v>
      </c>
      <c r="G25" s="22">
        <f t="shared" si="5"/>
        <v>0.4262295081967213</v>
      </c>
      <c r="H25" s="22">
        <f t="shared" si="5"/>
        <v>0.6058588548601864</v>
      </c>
      <c r="I25" s="22">
        <f t="shared" si="5"/>
        <v>0.47633410672853826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J25" sqref="A1:J25"/>
    </sheetView>
  </sheetViews>
  <sheetFormatPr defaultColWidth="9.00390625" defaultRowHeight="12.75"/>
  <cols>
    <col min="1" max="1" width="6.375" style="0" customWidth="1"/>
    <col min="2" max="2" width="35.00390625" style="0" bestFit="1" customWidth="1"/>
    <col min="10" max="10" width="10.625" style="0" bestFit="1" customWidth="1"/>
  </cols>
  <sheetData>
    <row r="1" spans="1:10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44</v>
      </c>
    </row>
    <row r="2" spans="1:10" ht="12.75">
      <c r="A2" s="2">
        <v>1</v>
      </c>
      <c r="B2" s="3" t="s">
        <v>24</v>
      </c>
      <c r="C2" s="3">
        <v>27</v>
      </c>
      <c r="D2" s="3">
        <v>22</v>
      </c>
      <c r="E2" s="3">
        <v>22</v>
      </c>
      <c r="F2" s="3">
        <v>123</v>
      </c>
      <c r="G2" s="3">
        <v>44</v>
      </c>
      <c r="H2" s="3">
        <v>83</v>
      </c>
      <c r="I2" s="4">
        <f aca="true" t="shared" si="0" ref="I2:I22">SUM(C2:H2)</f>
        <v>321</v>
      </c>
      <c r="J2" s="10">
        <f>I2/I$22</f>
        <v>0.07163579558134345</v>
      </c>
    </row>
    <row r="3" spans="1:10" ht="12.75">
      <c r="A3" s="2">
        <v>2</v>
      </c>
      <c r="B3" s="3" t="s">
        <v>25</v>
      </c>
      <c r="C3" s="3">
        <v>7</v>
      </c>
      <c r="D3" s="3">
        <v>1</v>
      </c>
      <c r="E3" s="3">
        <v>15</v>
      </c>
      <c r="F3" s="3">
        <v>80</v>
      </c>
      <c r="G3" s="3">
        <v>24</v>
      </c>
      <c r="H3" s="3">
        <v>41</v>
      </c>
      <c r="I3" s="4">
        <f t="shared" si="0"/>
        <v>168</v>
      </c>
      <c r="J3" s="10">
        <f aca="true" t="shared" si="1" ref="J3:J22">I3/I$22</f>
        <v>0.0374916313322919</v>
      </c>
    </row>
    <row r="4" spans="1:10" ht="12.75">
      <c r="A4" s="2">
        <v>3</v>
      </c>
      <c r="B4" s="3" t="s">
        <v>26</v>
      </c>
      <c r="C4" s="3">
        <v>6</v>
      </c>
      <c r="D4" s="3">
        <v>18</v>
      </c>
      <c r="E4" s="3">
        <v>6</v>
      </c>
      <c r="F4" s="3">
        <v>43</v>
      </c>
      <c r="G4" s="3">
        <v>23</v>
      </c>
      <c r="H4" s="3">
        <v>15</v>
      </c>
      <c r="I4" s="4">
        <f t="shared" si="0"/>
        <v>111</v>
      </c>
      <c r="J4" s="10">
        <f t="shared" si="1"/>
        <v>0.024771256415978576</v>
      </c>
    </row>
    <row r="5" spans="1:10" ht="15">
      <c r="A5" s="5">
        <v>4</v>
      </c>
      <c r="B5" s="6" t="s">
        <v>27</v>
      </c>
      <c r="C5" s="6">
        <v>99</v>
      </c>
      <c r="D5" s="6">
        <v>94</v>
      </c>
      <c r="E5" s="6">
        <v>244</v>
      </c>
      <c r="F5" s="6">
        <v>327</v>
      </c>
      <c r="G5" s="6">
        <v>247</v>
      </c>
      <c r="H5" s="6">
        <v>215</v>
      </c>
      <c r="I5" s="6">
        <f t="shared" si="0"/>
        <v>1226</v>
      </c>
      <c r="J5" s="11">
        <f t="shared" si="1"/>
        <v>0.27359964293684447</v>
      </c>
    </row>
    <row r="6" spans="1:10" ht="12.75">
      <c r="A6" s="2">
        <v>5</v>
      </c>
      <c r="B6" s="3" t="s">
        <v>28</v>
      </c>
      <c r="C6" s="3">
        <v>34</v>
      </c>
      <c r="D6" s="3">
        <v>16</v>
      </c>
      <c r="E6" s="3">
        <v>25</v>
      </c>
      <c r="F6" s="3">
        <v>107</v>
      </c>
      <c r="G6" s="3">
        <v>51</v>
      </c>
      <c r="H6" s="3">
        <v>91</v>
      </c>
      <c r="I6" s="4">
        <f t="shared" si="0"/>
        <v>324</v>
      </c>
      <c r="J6" s="10">
        <f t="shared" si="1"/>
        <v>0.07230528899799152</v>
      </c>
    </row>
    <row r="7" spans="1:10" ht="12.75">
      <c r="A7" s="2">
        <v>6</v>
      </c>
      <c r="B7" s="3" t="s">
        <v>29</v>
      </c>
      <c r="C7" s="3">
        <v>6</v>
      </c>
      <c r="D7" s="3">
        <v>6</v>
      </c>
      <c r="E7" s="3">
        <v>13</v>
      </c>
      <c r="F7" s="3">
        <v>29</v>
      </c>
      <c r="G7" s="3">
        <v>22</v>
      </c>
      <c r="H7" s="3">
        <v>54</v>
      </c>
      <c r="I7" s="4">
        <f t="shared" si="0"/>
        <v>130</v>
      </c>
      <c r="J7" s="10">
        <f t="shared" si="1"/>
        <v>0.029011381388083016</v>
      </c>
    </row>
    <row r="8" spans="1:10" ht="12.75">
      <c r="A8" s="2">
        <v>7</v>
      </c>
      <c r="B8" s="3" t="s">
        <v>30</v>
      </c>
      <c r="C8" s="3">
        <v>0</v>
      </c>
      <c r="D8" s="3">
        <v>2</v>
      </c>
      <c r="E8" s="3">
        <v>2</v>
      </c>
      <c r="F8" s="3">
        <v>9</v>
      </c>
      <c r="G8" s="3">
        <v>1</v>
      </c>
      <c r="H8" s="3">
        <v>51</v>
      </c>
      <c r="I8" s="4">
        <f t="shared" si="0"/>
        <v>65</v>
      </c>
      <c r="J8" s="10">
        <f t="shared" si="1"/>
        <v>0.014505690694041508</v>
      </c>
    </row>
    <row r="9" spans="1:10" ht="12.75">
      <c r="A9" s="2">
        <v>8</v>
      </c>
      <c r="B9" s="3" t="s">
        <v>31</v>
      </c>
      <c r="C9" s="3">
        <v>8</v>
      </c>
      <c r="D9" s="3">
        <v>4</v>
      </c>
      <c r="E9" s="3">
        <v>3</v>
      </c>
      <c r="F9" s="3">
        <v>28</v>
      </c>
      <c r="G9" s="3">
        <v>10</v>
      </c>
      <c r="H9" s="3">
        <v>6</v>
      </c>
      <c r="I9" s="4">
        <f t="shared" si="0"/>
        <v>59</v>
      </c>
      <c r="J9" s="10">
        <f t="shared" si="1"/>
        <v>0.01316670386074537</v>
      </c>
    </row>
    <row r="10" spans="1:10" ht="12.75">
      <c r="A10" s="2">
        <v>9</v>
      </c>
      <c r="B10" s="3" t="s">
        <v>32</v>
      </c>
      <c r="C10" s="3">
        <v>15</v>
      </c>
      <c r="D10" s="3">
        <v>14</v>
      </c>
      <c r="E10" s="3">
        <v>27</v>
      </c>
      <c r="F10" s="3">
        <v>90</v>
      </c>
      <c r="G10" s="3">
        <v>21</v>
      </c>
      <c r="H10" s="3">
        <v>59</v>
      </c>
      <c r="I10" s="4">
        <f t="shared" si="0"/>
        <v>226</v>
      </c>
      <c r="J10" s="10">
        <f t="shared" si="1"/>
        <v>0.050435170720821244</v>
      </c>
    </row>
    <row r="11" spans="1:10" ht="12.75">
      <c r="A11" s="7">
        <v>10</v>
      </c>
      <c r="B11" s="8" t="s">
        <v>33</v>
      </c>
      <c r="C11" s="8">
        <v>53</v>
      </c>
      <c r="D11" s="8">
        <v>40</v>
      </c>
      <c r="E11" s="8">
        <v>113</v>
      </c>
      <c r="F11" s="8">
        <v>189</v>
      </c>
      <c r="G11" s="8">
        <v>88</v>
      </c>
      <c r="H11" s="9">
        <v>127</v>
      </c>
      <c r="I11" s="8">
        <f t="shared" si="0"/>
        <v>610</v>
      </c>
      <c r="J11" s="12">
        <f t="shared" si="1"/>
        <v>0.13613032805177416</v>
      </c>
    </row>
    <row r="12" spans="1:10" ht="12.75">
      <c r="A12" s="2">
        <v>11</v>
      </c>
      <c r="B12" s="3" t="s">
        <v>34</v>
      </c>
      <c r="C12" s="3">
        <v>23</v>
      </c>
      <c r="D12" s="3">
        <v>19</v>
      </c>
      <c r="E12" s="3">
        <v>30</v>
      </c>
      <c r="F12" s="3">
        <v>110</v>
      </c>
      <c r="G12" s="3">
        <v>22</v>
      </c>
      <c r="H12" s="3">
        <v>73</v>
      </c>
      <c r="I12" s="4">
        <f t="shared" si="0"/>
        <v>277</v>
      </c>
      <c r="J12" s="10">
        <f t="shared" si="1"/>
        <v>0.06181655880383843</v>
      </c>
    </row>
    <row r="13" spans="1:10" ht="12.75">
      <c r="A13" s="2">
        <v>12</v>
      </c>
      <c r="B13" s="3" t="s">
        <v>35</v>
      </c>
      <c r="C13" s="3">
        <v>9</v>
      </c>
      <c r="D13" s="3">
        <v>4</v>
      </c>
      <c r="E13" s="3">
        <v>10</v>
      </c>
      <c r="F13" s="3">
        <v>44</v>
      </c>
      <c r="G13" s="3">
        <v>7</v>
      </c>
      <c r="H13" s="3">
        <v>11</v>
      </c>
      <c r="I13" s="4">
        <f t="shared" si="0"/>
        <v>85</v>
      </c>
      <c r="J13" s="10">
        <f t="shared" si="1"/>
        <v>0.01896898013836197</v>
      </c>
    </row>
    <row r="14" spans="1:10" ht="12.75">
      <c r="A14" s="2">
        <v>13</v>
      </c>
      <c r="B14" s="3" t="s">
        <v>36</v>
      </c>
      <c r="C14" s="3">
        <v>25</v>
      </c>
      <c r="D14" s="3">
        <v>12</v>
      </c>
      <c r="E14" s="3">
        <v>34</v>
      </c>
      <c r="F14" s="3">
        <v>119</v>
      </c>
      <c r="G14" s="3">
        <v>46</v>
      </c>
      <c r="H14" s="8">
        <v>208</v>
      </c>
      <c r="I14" s="4">
        <f t="shared" si="0"/>
        <v>444</v>
      </c>
      <c r="J14" s="10">
        <f t="shared" si="1"/>
        <v>0.0990850256639143</v>
      </c>
    </row>
    <row r="15" spans="1:10" ht="12.75">
      <c r="A15" s="2">
        <v>14</v>
      </c>
      <c r="B15" s="3" t="s">
        <v>37</v>
      </c>
      <c r="C15" s="3">
        <v>1</v>
      </c>
      <c r="D15" s="3">
        <v>2</v>
      </c>
      <c r="E15" s="3">
        <v>5</v>
      </c>
      <c r="F15" s="3">
        <v>3</v>
      </c>
      <c r="G15" s="3">
        <v>2</v>
      </c>
      <c r="H15" s="3">
        <v>2</v>
      </c>
      <c r="I15" s="4">
        <f t="shared" si="0"/>
        <v>15</v>
      </c>
      <c r="J15" s="10">
        <f t="shared" si="1"/>
        <v>0.003347467083240348</v>
      </c>
    </row>
    <row r="16" spans="1:10" ht="12.75">
      <c r="A16" s="2">
        <v>15</v>
      </c>
      <c r="B16" s="3" t="s">
        <v>38</v>
      </c>
      <c r="C16" s="3">
        <v>5</v>
      </c>
      <c r="D16" s="3">
        <v>3</v>
      </c>
      <c r="E16" s="3">
        <v>5</v>
      </c>
      <c r="F16" s="3">
        <v>26</v>
      </c>
      <c r="G16" s="3">
        <v>10</v>
      </c>
      <c r="H16" s="3">
        <v>8</v>
      </c>
      <c r="I16" s="4">
        <f t="shared" si="0"/>
        <v>57</v>
      </c>
      <c r="J16" s="10">
        <f t="shared" si="1"/>
        <v>0.012720374916313323</v>
      </c>
    </row>
    <row r="17" spans="1:10" ht="12.75">
      <c r="A17" s="2">
        <v>16</v>
      </c>
      <c r="B17" s="3" t="s">
        <v>39</v>
      </c>
      <c r="C17" s="3">
        <v>0</v>
      </c>
      <c r="D17" s="3">
        <v>1</v>
      </c>
      <c r="E17" s="3">
        <v>0</v>
      </c>
      <c r="F17" s="3">
        <v>12</v>
      </c>
      <c r="G17" s="3">
        <v>4</v>
      </c>
      <c r="H17" s="3">
        <v>9</v>
      </c>
      <c r="I17" s="4">
        <f t="shared" si="0"/>
        <v>26</v>
      </c>
      <c r="J17" s="10">
        <f t="shared" si="1"/>
        <v>0.005802276277616604</v>
      </c>
    </row>
    <row r="18" spans="1:10" ht="12.75">
      <c r="A18" s="2">
        <v>17</v>
      </c>
      <c r="B18" s="3" t="s">
        <v>40</v>
      </c>
      <c r="C18" s="3">
        <v>13</v>
      </c>
      <c r="D18" s="3">
        <v>7</v>
      </c>
      <c r="E18" s="3">
        <v>20</v>
      </c>
      <c r="F18" s="3">
        <v>86</v>
      </c>
      <c r="G18" s="3">
        <v>8</v>
      </c>
      <c r="H18" s="3">
        <v>16</v>
      </c>
      <c r="I18" s="4">
        <f t="shared" si="0"/>
        <v>150</v>
      </c>
      <c r="J18" s="10">
        <f t="shared" si="1"/>
        <v>0.033474670832403484</v>
      </c>
    </row>
    <row r="19" spans="1:10" ht="12.75">
      <c r="A19" s="2">
        <v>18</v>
      </c>
      <c r="B19" s="3" t="s">
        <v>41</v>
      </c>
      <c r="C19" s="3">
        <v>1</v>
      </c>
      <c r="D19" s="3">
        <v>0</v>
      </c>
      <c r="E19" s="3">
        <v>3</v>
      </c>
      <c r="F19" s="3">
        <v>16</v>
      </c>
      <c r="G19" s="3">
        <v>1</v>
      </c>
      <c r="H19" s="3">
        <v>2</v>
      </c>
      <c r="I19" s="4">
        <f t="shared" si="0"/>
        <v>23</v>
      </c>
      <c r="J19" s="10">
        <f t="shared" si="1"/>
        <v>0.005132782860968534</v>
      </c>
    </row>
    <row r="20" spans="1:10" ht="12.75">
      <c r="A20" s="2">
        <v>19</v>
      </c>
      <c r="B20" s="3" t="s">
        <v>42</v>
      </c>
      <c r="C20" s="3">
        <v>2</v>
      </c>
      <c r="D20" s="3">
        <v>3</v>
      </c>
      <c r="E20" s="3">
        <v>4</v>
      </c>
      <c r="F20" s="3">
        <v>29</v>
      </c>
      <c r="G20" s="3">
        <v>9</v>
      </c>
      <c r="H20" s="3">
        <v>6</v>
      </c>
      <c r="I20" s="4">
        <f t="shared" si="0"/>
        <v>53</v>
      </c>
      <c r="J20" s="10">
        <f t="shared" si="1"/>
        <v>0.01182771702744923</v>
      </c>
    </row>
    <row r="21" spans="1:10" ht="12.75">
      <c r="A21" s="2">
        <v>20</v>
      </c>
      <c r="B21" s="3" t="s">
        <v>43</v>
      </c>
      <c r="C21" s="3">
        <v>0</v>
      </c>
      <c r="D21" s="3">
        <v>3</v>
      </c>
      <c r="E21" s="3">
        <v>6</v>
      </c>
      <c r="F21" s="3">
        <v>15</v>
      </c>
      <c r="G21" s="3">
        <v>4</v>
      </c>
      <c r="H21" s="3">
        <v>83</v>
      </c>
      <c r="I21" s="4">
        <f t="shared" si="0"/>
        <v>111</v>
      </c>
      <c r="J21" s="10">
        <f t="shared" si="1"/>
        <v>0.024771256415978576</v>
      </c>
    </row>
    <row r="22" spans="1:10" ht="12.75">
      <c r="A22" s="3"/>
      <c r="B22" s="4" t="s">
        <v>22</v>
      </c>
      <c r="C22" s="4">
        <f aca="true" t="shared" si="2" ref="C22:H22">SUM(C2:C21)</f>
        <v>334</v>
      </c>
      <c r="D22" s="4">
        <f t="shared" si="2"/>
        <v>271</v>
      </c>
      <c r="E22" s="4">
        <f t="shared" si="2"/>
        <v>587</v>
      </c>
      <c r="F22" s="4">
        <f t="shared" si="2"/>
        <v>1485</v>
      </c>
      <c r="G22" s="4">
        <f t="shared" si="2"/>
        <v>644</v>
      </c>
      <c r="H22" s="4">
        <f t="shared" si="2"/>
        <v>1160</v>
      </c>
      <c r="I22" s="4">
        <f t="shared" si="0"/>
        <v>4481</v>
      </c>
      <c r="J22" s="13">
        <f t="shared" si="1"/>
        <v>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6.375" style="0" customWidth="1"/>
    <col min="2" max="2" width="31.375" style="0" bestFit="1" customWidth="1"/>
  </cols>
  <sheetData>
    <row r="1" spans="1:10" ht="12.75">
      <c r="A1" s="1" t="s">
        <v>14</v>
      </c>
      <c r="B1" s="1" t="s">
        <v>47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44</v>
      </c>
    </row>
    <row r="2" spans="1:10" ht="12.75">
      <c r="A2" s="2">
        <v>1</v>
      </c>
      <c r="B2" s="3" t="s">
        <v>48</v>
      </c>
      <c r="C2" s="3">
        <v>1</v>
      </c>
      <c r="D2" s="3">
        <v>2</v>
      </c>
      <c r="E2" s="3">
        <v>3</v>
      </c>
      <c r="F2" s="3">
        <v>4</v>
      </c>
      <c r="G2" s="3">
        <v>2</v>
      </c>
      <c r="H2" s="3">
        <v>4</v>
      </c>
      <c r="I2" s="4">
        <f>SUM(C2:H2)</f>
        <v>16</v>
      </c>
      <c r="J2" s="10">
        <f aca="true" t="shared" si="0" ref="J2:J15">I2/I$14</f>
        <v>0.006711409395973154</v>
      </c>
    </row>
    <row r="3" spans="1:10" ht="12.75">
      <c r="A3" s="2">
        <v>2</v>
      </c>
      <c r="B3" s="3" t="s">
        <v>49</v>
      </c>
      <c r="C3" s="3">
        <v>3</v>
      </c>
      <c r="D3" s="3">
        <v>6</v>
      </c>
      <c r="E3" s="3">
        <v>4</v>
      </c>
      <c r="F3" s="3">
        <v>51</v>
      </c>
      <c r="G3" s="3">
        <v>5</v>
      </c>
      <c r="H3" s="3">
        <v>2</v>
      </c>
      <c r="I3" s="4">
        <f aca="true" t="shared" si="1" ref="I3:I14">SUM(C3:H3)</f>
        <v>71</v>
      </c>
      <c r="J3" s="10">
        <f t="shared" si="0"/>
        <v>0.02978187919463087</v>
      </c>
    </row>
    <row r="4" spans="1:10" ht="12.75">
      <c r="A4" s="23">
        <v>3</v>
      </c>
      <c r="B4" s="24" t="s">
        <v>50</v>
      </c>
      <c r="C4" s="24">
        <v>0</v>
      </c>
      <c r="D4" s="24">
        <v>0</v>
      </c>
      <c r="E4" s="24">
        <v>4</v>
      </c>
      <c r="F4" s="24">
        <v>1</v>
      </c>
      <c r="G4" s="24">
        <v>1</v>
      </c>
      <c r="H4" s="24">
        <v>2</v>
      </c>
      <c r="I4" s="4">
        <f t="shared" si="1"/>
        <v>8</v>
      </c>
      <c r="J4" s="10">
        <f t="shared" si="0"/>
        <v>0.003355704697986577</v>
      </c>
    </row>
    <row r="5" spans="1:10" ht="12.75">
      <c r="A5" s="23">
        <v>4</v>
      </c>
      <c r="B5" s="24" t="s">
        <v>52</v>
      </c>
      <c r="C5" s="24">
        <v>0</v>
      </c>
      <c r="D5" s="24">
        <v>2</v>
      </c>
      <c r="E5" s="24">
        <v>0</v>
      </c>
      <c r="F5" s="24">
        <v>1</v>
      </c>
      <c r="G5" s="24">
        <v>1</v>
      </c>
      <c r="H5" s="24">
        <v>0</v>
      </c>
      <c r="I5" s="4">
        <f t="shared" si="1"/>
        <v>4</v>
      </c>
      <c r="J5" s="10">
        <f t="shared" si="0"/>
        <v>0.0016778523489932886</v>
      </c>
    </row>
    <row r="6" spans="1:10" ht="15.75">
      <c r="A6" s="26">
        <v>5</v>
      </c>
      <c r="B6" s="27" t="s">
        <v>51</v>
      </c>
      <c r="C6" s="27">
        <v>77</v>
      </c>
      <c r="D6" s="27">
        <v>51</v>
      </c>
      <c r="E6" s="27">
        <v>129</v>
      </c>
      <c r="F6" s="27">
        <v>280</v>
      </c>
      <c r="G6" s="27">
        <v>133</v>
      </c>
      <c r="H6" s="27">
        <v>280</v>
      </c>
      <c r="I6" s="27">
        <f t="shared" si="1"/>
        <v>950</v>
      </c>
      <c r="J6" s="28">
        <f t="shared" si="0"/>
        <v>0.39848993288590606</v>
      </c>
    </row>
    <row r="7" spans="1:10" ht="12.75">
      <c r="A7" s="23">
        <v>6</v>
      </c>
      <c r="B7" s="24" t="s">
        <v>53</v>
      </c>
      <c r="C7" s="24">
        <v>10</v>
      </c>
      <c r="D7" s="9">
        <v>5</v>
      </c>
      <c r="E7" s="24">
        <v>45</v>
      </c>
      <c r="F7" s="24">
        <v>59</v>
      </c>
      <c r="G7" s="24">
        <v>59</v>
      </c>
      <c r="H7" s="24">
        <v>35</v>
      </c>
      <c r="I7" s="4">
        <f t="shared" si="1"/>
        <v>213</v>
      </c>
      <c r="J7" s="10">
        <f t="shared" si="0"/>
        <v>0.08934563758389262</v>
      </c>
    </row>
    <row r="8" spans="1:10" ht="12.75">
      <c r="A8" s="23">
        <v>7</v>
      </c>
      <c r="B8" s="24" t="s">
        <v>54</v>
      </c>
      <c r="C8" s="24">
        <v>0</v>
      </c>
      <c r="D8" s="24">
        <v>0</v>
      </c>
      <c r="E8" s="24">
        <v>3</v>
      </c>
      <c r="F8" s="24">
        <v>4</v>
      </c>
      <c r="G8" s="24">
        <v>1</v>
      </c>
      <c r="H8" s="24">
        <v>4</v>
      </c>
      <c r="I8" s="4">
        <f t="shared" si="1"/>
        <v>12</v>
      </c>
      <c r="J8" s="10">
        <f t="shared" si="0"/>
        <v>0.0050335570469798654</v>
      </c>
    </row>
    <row r="9" spans="1:10" ht="12.75">
      <c r="A9" s="29">
        <v>8</v>
      </c>
      <c r="B9" s="30" t="s">
        <v>55</v>
      </c>
      <c r="C9" s="30">
        <v>102</v>
      </c>
      <c r="D9" s="30">
        <v>76</v>
      </c>
      <c r="E9" s="30">
        <v>124</v>
      </c>
      <c r="F9" s="30">
        <v>284</v>
      </c>
      <c r="G9" s="30">
        <v>155</v>
      </c>
      <c r="H9" s="30">
        <v>149</v>
      </c>
      <c r="I9" s="30">
        <f t="shared" si="1"/>
        <v>890</v>
      </c>
      <c r="J9" s="31">
        <f t="shared" si="0"/>
        <v>0.3733221476510067</v>
      </c>
    </row>
    <row r="10" spans="1:10" ht="12.75">
      <c r="A10" s="23">
        <v>9</v>
      </c>
      <c r="B10" s="24" t="s">
        <v>56</v>
      </c>
      <c r="C10" s="24">
        <v>0</v>
      </c>
      <c r="D10" s="24">
        <v>0</v>
      </c>
      <c r="E10" s="24">
        <v>1</v>
      </c>
      <c r="F10" s="24">
        <v>0</v>
      </c>
      <c r="G10" s="24">
        <v>0</v>
      </c>
      <c r="H10" s="24">
        <v>0</v>
      </c>
      <c r="I10" s="4">
        <f t="shared" si="1"/>
        <v>1</v>
      </c>
      <c r="J10" s="10">
        <f t="shared" si="0"/>
        <v>0.00041946308724832214</v>
      </c>
    </row>
    <row r="11" spans="1:10" ht="12.75">
      <c r="A11" s="23">
        <v>10</v>
      </c>
      <c r="B11" s="24" t="s">
        <v>57</v>
      </c>
      <c r="C11" s="24">
        <v>0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4">
        <f t="shared" si="1"/>
        <v>1</v>
      </c>
      <c r="J11" s="10">
        <f t="shared" si="0"/>
        <v>0.00041946308724832214</v>
      </c>
    </row>
    <row r="12" spans="1:10" ht="12.75">
      <c r="A12" s="23">
        <v>11</v>
      </c>
      <c r="B12" s="24" t="s">
        <v>58</v>
      </c>
      <c r="C12" s="24">
        <v>21</v>
      </c>
      <c r="D12" s="24">
        <v>9</v>
      </c>
      <c r="E12" s="24">
        <v>37</v>
      </c>
      <c r="F12" s="24">
        <v>100</v>
      </c>
      <c r="G12" s="24">
        <v>39</v>
      </c>
      <c r="H12" s="24">
        <v>11</v>
      </c>
      <c r="I12" s="4">
        <f t="shared" si="1"/>
        <v>217</v>
      </c>
      <c r="J12" s="10">
        <f t="shared" si="0"/>
        <v>0.0910234899328859</v>
      </c>
    </row>
    <row r="13" spans="1:10" ht="12.75">
      <c r="A13" s="23">
        <v>12</v>
      </c>
      <c r="B13" s="24" t="s">
        <v>59</v>
      </c>
      <c r="C13" s="24">
        <v>0</v>
      </c>
      <c r="D13" s="24">
        <v>0</v>
      </c>
      <c r="E13" s="24">
        <v>0</v>
      </c>
      <c r="F13" s="24">
        <v>0</v>
      </c>
      <c r="G13" s="24">
        <v>1</v>
      </c>
      <c r="H13" s="24">
        <v>0</v>
      </c>
      <c r="I13" s="4">
        <f t="shared" si="1"/>
        <v>1</v>
      </c>
      <c r="J13" s="10">
        <f t="shared" si="0"/>
        <v>0.00041946308724832214</v>
      </c>
    </row>
    <row r="14" spans="1:10" ht="12.75">
      <c r="A14" s="24"/>
      <c r="B14" s="24" t="s">
        <v>22</v>
      </c>
      <c r="C14" s="24">
        <f aca="true" t="shared" si="2" ref="C14:H14">SUM(C2:C13)</f>
        <v>214</v>
      </c>
      <c r="D14" s="24">
        <f t="shared" si="2"/>
        <v>152</v>
      </c>
      <c r="E14" s="24">
        <f t="shared" si="2"/>
        <v>350</v>
      </c>
      <c r="F14" s="24">
        <f t="shared" si="2"/>
        <v>784</v>
      </c>
      <c r="G14" s="24">
        <f t="shared" si="2"/>
        <v>397</v>
      </c>
      <c r="H14" s="24">
        <f t="shared" si="2"/>
        <v>487</v>
      </c>
      <c r="I14" s="4">
        <f t="shared" si="1"/>
        <v>2384</v>
      </c>
      <c r="J14" s="25">
        <f t="shared" si="0"/>
        <v>1</v>
      </c>
    </row>
    <row r="15" spans="1:10" ht="12.75">
      <c r="A15" s="32"/>
      <c r="B15" s="32" t="s">
        <v>60</v>
      </c>
      <c r="C15">
        <v>2</v>
      </c>
      <c r="D15">
        <v>0</v>
      </c>
      <c r="E15">
        <v>7</v>
      </c>
      <c r="F15">
        <v>1</v>
      </c>
      <c r="G15">
        <v>4</v>
      </c>
      <c r="H15">
        <v>4</v>
      </c>
      <c r="I15" s="33">
        <f>SUM(C15:H15)</f>
        <v>18</v>
      </c>
      <c r="J15" s="34">
        <f t="shared" si="0"/>
        <v>0.007550335570469799</v>
      </c>
    </row>
    <row r="16" spans="1:10" ht="12.75">
      <c r="A16" s="32"/>
      <c r="B16" s="32" t="s">
        <v>61</v>
      </c>
      <c r="C16" s="32">
        <f aca="true" t="shared" si="3" ref="C16:I16">C14+C15</f>
        <v>216</v>
      </c>
      <c r="D16" s="32">
        <f t="shared" si="3"/>
        <v>152</v>
      </c>
      <c r="E16" s="32">
        <f t="shared" si="3"/>
        <v>357</v>
      </c>
      <c r="F16" s="32">
        <f t="shared" si="3"/>
        <v>785</v>
      </c>
      <c r="G16" s="32">
        <f t="shared" si="3"/>
        <v>401</v>
      </c>
      <c r="H16" s="32">
        <f t="shared" si="3"/>
        <v>491</v>
      </c>
      <c r="I16" s="32">
        <f t="shared" si="3"/>
        <v>2402</v>
      </c>
      <c r="J16" s="34"/>
    </row>
    <row r="18" spans="1:9" ht="12.75">
      <c r="A18" s="21" t="s">
        <v>45</v>
      </c>
      <c r="C18">
        <v>537</v>
      </c>
      <c r="D18">
        <v>279</v>
      </c>
      <c r="E18">
        <v>582</v>
      </c>
      <c r="F18">
        <v>1358</v>
      </c>
      <c r="G18">
        <v>796</v>
      </c>
      <c r="H18">
        <v>750</v>
      </c>
      <c r="I18" s="20">
        <f>SUM(C18:H18)</f>
        <v>4302</v>
      </c>
    </row>
    <row r="19" spans="1:9" ht="12.75">
      <c r="A19" s="21" t="s">
        <v>46</v>
      </c>
      <c r="C19" s="22">
        <f aca="true" t="shared" si="4" ref="C19:I19">C16/C18</f>
        <v>0.4022346368715084</v>
      </c>
      <c r="D19" s="22">
        <f t="shared" si="4"/>
        <v>0.5448028673835126</v>
      </c>
      <c r="E19" s="22">
        <f t="shared" si="4"/>
        <v>0.6134020618556701</v>
      </c>
      <c r="F19" s="22">
        <f t="shared" si="4"/>
        <v>0.5780559646539027</v>
      </c>
      <c r="G19" s="22">
        <f t="shared" si="4"/>
        <v>0.5037688442211056</v>
      </c>
      <c r="H19" s="22">
        <f t="shared" si="4"/>
        <v>0.6546666666666666</v>
      </c>
      <c r="I19" s="22">
        <f t="shared" si="4"/>
        <v>0.5583449558344956</v>
      </c>
    </row>
    <row r="21" spans="3:9" ht="12.75">
      <c r="C21" s="22">
        <f aca="true" t="shared" si="5" ref="C21:I21">C14/C18</f>
        <v>0.3985102420856611</v>
      </c>
      <c r="D21" s="22">
        <f t="shared" si="5"/>
        <v>0.5448028673835126</v>
      </c>
      <c r="E21" s="22">
        <f t="shared" si="5"/>
        <v>0.6013745704467354</v>
      </c>
      <c r="F21" s="22">
        <f t="shared" si="5"/>
        <v>0.5773195876288659</v>
      </c>
      <c r="G21" s="22">
        <f t="shared" si="5"/>
        <v>0.49874371859296485</v>
      </c>
      <c r="H21" s="22">
        <f t="shared" si="5"/>
        <v>0.6493333333333333</v>
      </c>
      <c r="I21" s="22">
        <f t="shared" si="5"/>
        <v>0.5541608554160855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5.75390625" style="0" customWidth="1"/>
    <col min="2" max="2" width="34.625" style="0" customWidth="1"/>
    <col min="3" max="10" width="11.25390625" style="0" customWidth="1"/>
  </cols>
  <sheetData>
    <row r="1" spans="1:10" ht="25.5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</row>
    <row r="2" ht="25.5" customHeight="1"/>
    <row r="4" spans="1:10" s="38" customFormat="1" ht="24" customHeight="1">
      <c r="A4" s="37" t="s">
        <v>14</v>
      </c>
      <c r="B4" s="37" t="s">
        <v>47</v>
      </c>
      <c r="C4" s="37" t="s">
        <v>16</v>
      </c>
      <c r="D4" s="37" t="s">
        <v>17</v>
      </c>
      <c r="E4" s="37" t="s">
        <v>18</v>
      </c>
      <c r="F4" s="37" t="s">
        <v>19</v>
      </c>
      <c r="G4" s="37" t="s">
        <v>20</v>
      </c>
      <c r="H4" s="37" t="s">
        <v>21</v>
      </c>
      <c r="I4" s="37" t="s">
        <v>22</v>
      </c>
      <c r="J4" s="37" t="s">
        <v>44</v>
      </c>
    </row>
    <row r="5" spans="1:10" s="38" customFormat="1" ht="24" customHeight="1">
      <c r="A5" s="58">
        <v>1</v>
      </c>
      <c r="B5" s="59" t="s">
        <v>51</v>
      </c>
      <c r="C5" s="60">
        <v>213</v>
      </c>
      <c r="D5" s="60">
        <v>165</v>
      </c>
      <c r="E5" s="60">
        <v>329</v>
      </c>
      <c r="F5" s="60">
        <v>638</v>
      </c>
      <c r="G5" s="60">
        <v>408</v>
      </c>
      <c r="H5" s="60">
        <v>497</v>
      </c>
      <c r="I5" s="60">
        <f>SUM(C5:H5)</f>
        <v>2250</v>
      </c>
      <c r="J5" s="61">
        <f>I5/I$7</f>
        <v>0.9010812975570685</v>
      </c>
    </row>
    <row r="6" spans="1:10" s="38" customFormat="1" ht="24" customHeight="1">
      <c r="A6" s="39">
        <v>2</v>
      </c>
      <c r="B6" s="52" t="s">
        <v>58</v>
      </c>
      <c r="C6" s="45">
        <v>29</v>
      </c>
      <c r="D6" s="45">
        <v>9</v>
      </c>
      <c r="E6" s="45">
        <v>38</v>
      </c>
      <c r="F6" s="45">
        <v>115</v>
      </c>
      <c r="G6" s="45">
        <v>42</v>
      </c>
      <c r="H6" s="45">
        <v>14</v>
      </c>
      <c r="I6" s="46">
        <f>SUM(C6:H6)</f>
        <v>247</v>
      </c>
      <c r="J6" s="56">
        <f>I6/I$7</f>
        <v>0.09891870244293152</v>
      </c>
    </row>
    <row r="7" spans="1:10" s="38" customFormat="1" ht="24" customHeight="1">
      <c r="A7" s="54" t="s">
        <v>22</v>
      </c>
      <c r="B7" s="55"/>
      <c r="C7" s="45">
        <f aca="true" t="shared" si="0" ref="C7:H7">SUM(C5:C6)</f>
        <v>242</v>
      </c>
      <c r="D7" s="45">
        <f t="shared" si="0"/>
        <v>174</v>
      </c>
      <c r="E7" s="45">
        <f t="shared" si="0"/>
        <v>367</v>
      </c>
      <c r="F7" s="45">
        <f t="shared" si="0"/>
        <v>753</v>
      </c>
      <c r="G7" s="45">
        <f t="shared" si="0"/>
        <v>450</v>
      </c>
      <c r="H7" s="45">
        <f t="shared" si="0"/>
        <v>511</v>
      </c>
      <c r="I7" s="46">
        <f>SUM(C7:H7)</f>
        <v>2497</v>
      </c>
      <c r="J7" s="57">
        <f>I7/I$7</f>
        <v>1</v>
      </c>
    </row>
    <row r="8" spans="1:10" s="38" customFormat="1" ht="24" customHeight="1">
      <c r="A8" s="40"/>
      <c r="B8" s="53" t="s">
        <v>60</v>
      </c>
      <c r="C8" s="47">
        <v>1</v>
      </c>
      <c r="D8" s="47">
        <v>0</v>
      </c>
      <c r="E8" s="47">
        <v>6</v>
      </c>
      <c r="F8" s="47">
        <v>5</v>
      </c>
      <c r="G8" s="47">
        <v>0</v>
      </c>
      <c r="H8" s="47">
        <v>2</v>
      </c>
      <c r="I8" s="48">
        <f>SUM(C8:H8)</f>
        <v>14</v>
      </c>
      <c r="J8" s="41"/>
    </row>
    <row r="9" spans="1:10" s="38" customFormat="1" ht="24" customHeight="1">
      <c r="A9" s="40"/>
      <c r="B9" s="53" t="s">
        <v>61</v>
      </c>
      <c r="C9" s="49">
        <f aca="true" t="shared" si="1" ref="C9:I9">C7+C8</f>
        <v>243</v>
      </c>
      <c r="D9" s="49">
        <f t="shared" si="1"/>
        <v>174</v>
      </c>
      <c r="E9" s="49">
        <f t="shared" si="1"/>
        <v>373</v>
      </c>
      <c r="F9" s="49">
        <f t="shared" si="1"/>
        <v>758</v>
      </c>
      <c r="G9" s="49">
        <f t="shared" si="1"/>
        <v>450</v>
      </c>
      <c r="H9" s="49">
        <f t="shared" si="1"/>
        <v>513</v>
      </c>
      <c r="I9" s="49">
        <f t="shared" si="1"/>
        <v>2511</v>
      </c>
      <c r="J9" s="41"/>
    </row>
    <row r="10" spans="3:9" s="38" customFormat="1" ht="24" customHeight="1">
      <c r="C10" s="47"/>
      <c r="D10" s="47"/>
      <c r="E10" s="47"/>
      <c r="F10" s="47"/>
      <c r="G10" s="47"/>
      <c r="H10" s="47"/>
      <c r="I10" s="47"/>
    </row>
    <row r="11" spans="1:9" s="38" customFormat="1" ht="24" customHeight="1">
      <c r="A11" s="42" t="s">
        <v>45</v>
      </c>
      <c r="C11" s="47">
        <v>536</v>
      </c>
      <c r="D11" s="47">
        <v>280</v>
      </c>
      <c r="E11" s="47">
        <v>586</v>
      </c>
      <c r="F11" s="47">
        <v>1355</v>
      </c>
      <c r="G11" s="47">
        <v>796</v>
      </c>
      <c r="H11" s="47">
        <v>744</v>
      </c>
      <c r="I11" s="50">
        <f>SUM(C11:H11)</f>
        <v>4297</v>
      </c>
    </row>
    <row r="12" spans="1:9" s="38" customFormat="1" ht="24" customHeight="1">
      <c r="A12" s="42" t="s">
        <v>46</v>
      </c>
      <c r="C12" s="51">
        <f>C9/C11</f>
        <v>0.4533582089552239</v>
      </c>
      <c r="D12" s="51">
        <f>D9/D11</f>
        <v>0.6214285714285714</v>
      </c>
      <c r="E12" s="51">
        <f>E9/E11</f>
        <v>0.636518771331058</v>
      </c>
      <c r="F12" s="51">
        <f>F9/F11</f>
        <v>0.5594095940959409</v>
      </c>
      <c r="G12" s="51">
        <f>G9/G11</f>
        <v>0.5653266331658291</v>
      </c>
      <c r="H12" s="51">
        <f>H9/H11</f>
        <v>0.6895161290322581</v>
      </c>
      <c r="I12" s="51">
        <f>I9/I11</f>
        <v>0.5843611822201535</v>
      </c>
    </row>
    <row r="13" s="38" customFormat="1" ht="24" customHeight="1"/>
    <row r="14" spans="3:9" s="38" customFormat="1" ht="24" customHeight="1">
      <c r="C14" s="43"/>
      <c r="D14" s="43"/>
      <c r="E14" s="43"/>
      <c r="F14" s="43"/>
      <c r="G14" s="43"/>
      <c r="H14" s="43"/>
      <c r="I14" s="43"/>
    </row>
    <row r="15" s="38" customFormat="1" ht="24" customHeight="1"/>
  </sheetData>
  <mergeCells count="2">
    <mergeCell ref="A1:J1"/>
    <mergeCell ref="A7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2005-10-23T19:03:43Z</cp:lastPrinted>
  <dcterms:created xsi:type="dcterms:W3CDTF">1997-02-26T13:46:56Z</dcterms:created>
  <dcterms:modified xsi:type="dcterms:W3CDTF">2005-10-23T19:04:00Z</dcterms:modified>
  <cp:category/>
  <cp:version/>
  <cp:contentType/>
  <cp:contentStatus/>
</cp:coreProperties>
</file>